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erb\Documents\Teaching\MBA 543\Deicer and Solvent Production\"/>
    </mc:Choice>
  </mc:AlternateContent>
  <xr:revisionPtr revIDLastSave="0" documentId="8_{887A250F-1302-4E16-8C49-CB94945F0F08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Random CNDQ" sheetId="19" state="hidden" r:id="rId1"/>
    <sheet name="Team 7" sheetId="15" r:id="rId2"/>
  </sheets>
  <definedNames>
    <definedName name="solver_adj" localSheetId="1" hidden="1">'Team 7'!$B$11:$C$11</definedName>
    <definedName name="solver_cvg" localSheetId="1" hidden="1">0.0001</definedName>
    <definedName name="solver_drv" localSheetId="1" hidden="1">1</definedName>
    <definedName name="solver_eng" localSheetId="1" hidden="1">2</definedName>
    <definedName name="solver_est" localSheetId="1" hidden="1">1</definedName>
    <definedName name="solver_itr" localSheetId="1" hidden="1">100</definedName>
    <definedName name="solver_lhs1" localSheetId="1" hidden="1">'Team 7'!$D$5:$D$8</definedName>
    <definedName name="solver_lin" localSheetId="1" hidden="1">1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1</definedName>
    <definedName name="solver_nod" localSheetId="1" hidden="1">2147483647</definedName>
    <definedName name="solver_ntri" hidden="1">1000</definedName>
    <definedName name="solver_num" localSheetId="1" hidden="1">1</definedName>
    <definedName name="solver_nwt" localSheetId="1" hidden="1">1</definedName>
    <definedName name="solver_opt" localSheetId="1" hidden="1">'Team 7'!$D$2</definedName>
    <definedName name="solver_pre" localSheetId="1" hidden="1">0.000001</definedName>
    <definedName name="solver_rbv" localSheetId="1" hidden="1">1</definedName>
    <definedName name="solver_rel1" localSheetId="1" hidden="1">1</definedName>
    <definedName name="solver_rhs1" localSheetId="1" hidden="1">'Team 7'!$F$5:$F$8</definedName>
    <definedName name="solver_rlx" localSheetId="1" hidden="1">1</definedName>
    <definedName name="solver_rsd" localSheetId="1" hidden="1">0</definedName>
    <definedName name="solver_rsmp" hidden="1">2</definedName>
    <definedName name="solver_scl" localSheetId="1" hidden="1">2</definedName>
    <definedName name="solver_seed" hidden="1">0</definedName>
    <definedName name="solver_sho" localSheetId="1" hidden="1">2</definedName>
    <definedName name="solver_ssz" localSheetId="1" hidden="1">100</definedName>
    <definedName name="solver_tim" localSheetId="1" hidden="1">100</definedName>
    <definedName name="solver_tol" localSheetId="1" hidden="1">0.05</definedName>
    <definedName name="solver_typ" localSheetId="1" hidden="1">1</definedName>
    <definedName name="solver_val" localSheetId="1" hidden="1">0</definedName>
    <definedName name="solver_ver" localSheetId="1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9" l="1"/>
  <c r="C17" i="19"/>
  <c r="D17" i="19"/>
  <c r="E17" i="19"/>
  <c r="B18" i="19"/>
  <c r="C18" i="19"/>
  <c r="D18" i="19"/>
  <c r="E18" i="19"/>
  <c r="B19" i="19"/>
  <c r="C19" i="19"/>
  <c r="D19" i="19"/>
  <c r="E19" i="19"/>
  <c r="B20" i="19"/>
  <c r="C20" i="19"/>
  <c r="D20" i="19"/>
  <c r="E20" i="19"/>
  <c r="B21" i="19"/>
  <c r="C21" i="19"/>
  <c r="D21" i="19"/>
  <c r="E21" i="19"/>
  <c r="E16" i="19"/>
  <c r="D16" i="19"/>
  <c r="C16" i="19"/>
  <c r="B16" i="19"/>
  <c r="E15" i="19"/>
  <c r="D15" i="19"/>
  <c r="C15" i="19"/>
  <c r="B15" i="19"/>
  <c r="E14" i="19"/>
  <c r="D14" i="19"/>
  <c r="C14" i="19"/>
  <c r="B14" i="19"/>
  <c r="E13" i="19"/>
  <c r="D13" i="19"/>
  <c r="C13" i="19"/>
  <c r="B13" i="19"/>
  <c r="E12" i="19"/>
  <c r="D12" i="19"/>
  <c r="C12" i="19"/>
  <c r="B12" i="19"/>
  <c r="G8" i="15" l="1"/>
  <c r="G7" i="15"/>
  <c r="G6" i="15"/>
  <c r="G5" i="15"/>
  <c r="Y31" i="15"/>
  <c r="X31" i="15"/>
  <c r="W31" i="15"/>
  <c r="V31" i="15"/>
  <c r="M31" i="15"/>
  <c r="L31" i="15"/>
  <c r="K31" i="15"/>
  <c r="J31" i="15"/>
  <c r="AE30" i="15"/>
  <c r="S30" i="15"/>
  <c r="AE29" i="15"/>
  <c r="S29" i="15"/>
  <c r="AE28" i="15"/>
  <c r="S28" i="15"/>
  <c r="AE27" i="15"/>
  <c r="S27" i="15"/>
  <c r="AE26" i="15"/>
  <c r="S26" i="15"/>
  <c r="AE25" i="15"/>
  <c r="S25" i="15"/>
  <c r="AE24" i="15"/>
  <c r="S24" i="15"/>
  <c r="AE23" i="15"/>
  <c r="S23" i="15"/>
  <c r="AE22" i="15"/>
  <c r="S22" i="15"/>
  <c r="AE21" i="15"/>
  <c r="S21" i="15"/>
  <c r="AE20" i="15"/>
  <c r="S20" i="15"/>
  <c r="AE19" i="15"/>
  <c r="S19" i="15"/>
  <c r="AE18" i="15"/>
  <c r="S18" i="15"/>
  <c r="AE17" i="15"/>
  <c r="S17" i="15"/>
  <c r="AE16" i="15"/>
  <c r="S16" i="15"/>
  <c r="AE15" i="15"/>
  <c r="S15" i="15"/>
  <c r="AE14" i="15"/>
  <c r="S14" i="15"/>
  <c r="AE13" i="15"/>
  <c r="S13" i="15"/>
  <c r="C13" i="15"/>
  <c r="B13" i="15"/>
  <c r="AE12" i="15"/>
  <c r="S12" i="15"/>
  <c r="AE11" i="15"/>
  <c r="S11" i="15"/>
  <c r="AE10" i="15"/>
  <c r="S10" i="15"/>
  <c r="AE9" i="15"/>
  <c r="S9" i="15"/>
  <c r="AE8" i="15"/>
  <c r="S8" i="15"/>
  <c r="F8" i="15"/>
  <c r="D8" i="15"/>
  <c r="AE7" i="15"/>
  <c r="S7" i="15"/>
  <c r="D7" i="15"/>
  <c r="AE6" i="15"/>
  <c r="S6" i="15"/>
  <c r="D6" i="15"/>
  <c r="D5" i="15"/>
  <c r="D2" i="15"/>
  <c r="AH4" i="15" s="1"/>
  <c r="E11" i="19"/>
  <c r="D11" i="19"/>
  <c r="C11" i="19"/>
  <c r="B11" i="19"/>
  <c r="E10" i="19"/>
  <c r="D10" i="19"/>
  <c r="C10" i="19"/>
  <c r="B10" i="19"/>
  <c r="E9" i="19"/>
  <c r="D9" i="19"/>
  <c r="C9" i="19"/>
  <c r="B9" i="19"/>
  <c r="E8" i="19"/>
  <c r="D8" i="19"/>
  <c r="C8" i="19"/>
  <c r="B8" i="19"/>
  <c r="E7" i="19"/>
  <c r="D7" i="19"/>
  <c r="C7" i="19"/>
  <c r="B7" i="19"/>
  <c r="E6" i="19"/>
  <c r="D6" i="19"/>
  <c r="C6" i="19"/>
  <c r="B6" i="19"/>
  <c r="E5" i="19"/>
  <c r="D5" i="19"/>
  <c r="C5" i="19"/>
  <c r="B5" i="19"/>
  <c r="E4" i="19"/>
  <c r="D4" i="19"/>
  <c r="C4" i="19"/>
  <c r="B4" i="19"/>
  <c r="E3" i="19"/>
  <c r="D3" i="19"/>
  <c r="C3" i="19"/>
  <c r="B3" i="19"/>
  <c r="E2" i="19"/>
  <c r="D2" i="19"/>
  <c r="C2" i="19"/>
  <c r="B2" i="19"/>
  <c r="F7" i="15" l="1"/>
  <c r="S31" i="15"/>
  <c r="I5" i="15" s="1"/>
  <c r="AH5" i="15" s="1"/>
  <c r="F5" i="15"/>
  <c r="AE31" i="15"/>
  <c r="U5" i="15" s="1"/>
  <c r="AH6" i="15" s="1"/>
  <c r="F6" i="15"/>
  <c r="AH7" i="15" l="1"/>
</calcChain>
</file>

<file path=xl/sharedStrings.xml><?xml version="1.0" encoding="utf-8"?>
<sst xmlns="http://schemas.openxmlformats.org/spreadsheetml/2006/main" count="66" uniqueCount="29">
  <si>
    <t>Deicer</t>
  </si>
  <si>
    <t>Solvent</t>
  </si>
  <si>
    <t>Profit</t>
  </si>
  <si>
    <t>Liquid C</t>
  </si>
  <si>
    <t>Liquid N</t>
  </si>
  <si>
    <t>Liquid D</t>
  </si>
  <si>
    <t>Liquid Q</t>
  </si>
  <si>
    <t>Total</t>
  </si>
  <si>
    <t>Used</t>
  </si>
  <si>
    <t>&lt;=</t>
  </si>
  <si>
    <t>Gallons</t>
  </si>
  <si>
    <t>Gal/Drum</t>
  </si>
  <si>
    <t>Drums</t>
  </si>
  <si>
    <t>Objective</t>
  </si>
  <si>
    <t>Constraints</t>
  </si>
  <si>
    <t>Team</t>
  </si>
  <si>
    <t>C</t>
  </si>
  <si>
    <t>N</t>
  </si>
  <si>
    <t>D</t>
  </si>
  <si>
    <t>Q</t>
  </si>
  <si>
    <t>Sales</t>
  </si>
  <si>
    <t>To Firm</t>
  </si>
  <si>
    <t>Initial</t>
  </si>
  <si>
    <t>Available</t>
  </si>
  <si>
    <t>Purchases</t>
  </si>
  <si>
    <t>From Firm</t>
  </si>
  <si>
    <t>Unit Price</t>
  </si>
  <si>
    <t>Production</t>
  </si>
  <si>
    <t>Variables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</si>
</sst>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&quot;$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65" fontId="0" fillId="0" borderId="9" xfId="0" applyNumberFormat="1" applyBorder="1"/>
    <xf numFmtId="0" fontId="0" fillId="0" borderId="1" xfId="0" applyBorder="1"/>
    <xf numFmtId="165" fontId="0" fillId="0" borderId="4" xfId="0" applyNumberFormat="1" applyBorder="1"/>
    <xf numFmtId="165" fontId="0" fillId="0" borderId="3" xfId="0" applyNumberFormat="1" applyBorder="1"/>
    <xf numFmtId="0" fontId="0" fillId="0" borderId="10" xfId="0" applyBorder="1"/>
    <xf numFmtId="165" fontId="0" fillId="0" borderId="11" xfId="0" applyNumberFormat="1" applyBorder="1"/>
    <xf numFmtId="0" fontId="0" fillId="0" borderId="4" xfId="0" applyBorder="1"/>
    <xf numFmtId="165" fontId="0" fillId="0" borderId="6" xfId="0" applyNumberFormat="1" applyBorder="1"/>
    <xf numFmtId="0" fontId="0" fillId="0" borderId="2" xfId="0" applyBorder="1"/>
    <xf numFmtId="165" fontId="0" fillId="0" borderId="2" xfId="0" applyNumberFormat="1" applyBorder="1"/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165" fontId="0" fillId="0" borderId="5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4" xfId="0" applyBorder="1"/>
    <xf numFmtId="165" fontId="0" fillId="0" borderId="0" xfId="0" applyNumberFormat="1"/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21"/>
  <sheetViews>
    <sheetView workbookViewId="0"/>
  </sheetViews>
  <sheetFormatPr defaultRowHeight="15" x14ac:dyDescent="0.25"/>
  <cols>
    <col min="2" max="9" width="4.7109375" style="1" customWidth="1"/>
  </cols>
  <sheetData>
    <row r="1" spans="1:9" x14ac:dyDescent="0.25">
      <c r="A1" s="24" t="s">
        <v>15</v>
      </c>
      <c r="B1" s="20" t="s">
        <v>16</v>
      </c>
      <c r="C1" s="2" t="s">
        <v>17</v>
      </c>
      <c r="D1" s="2" t="s">
        <v>18</v>
      </c>
      <c r="E1" s="3" t="s">
        <v>19</v>
      </c>
      <c r="F1" s="20" t="s">
        <v>16</v>
      </c>
      <c r="G1" s="2" t="s">
        <v>17</v>
      </c>
      <c r="H1" s="2" t="s">
        <v>18</v>
      </c>
      <c r="I1" s="3" t="s">
        <v>19</v>
      </c>
    </row>
    <row r="2" spans="1:9" x14ac:dyDescent="0.25">
      <c r="A2" s="25">
        <v>1</v>
      </c>
      <c r="B2" s="21">
        <f ca="1">RANDBETWEEN(5,20)</f>
        <v>8</v>
      </c>
      <c r="C2" s="1">
        <f t="shared" ref="C2:E17" ca="1" si="0">RANDBETWEEN(5,20)</f>
        <v>10</v>
      </c>
      <c r="D2" s="1">
        <f t="shared" ca="1" si="0"/>
        <v>8</v>
      </c>
      <c r="E2" s="26">
        <f t="shared" ca="1" si="0"/>
        <v>7</v>
      </c>
      <c r="F2" s="21">
        <v>15</v>
      </c>
      <c r="G2" s="1">
        <v>18</v>
      </c>
      <c r="H2" s="1">
        <v>18</v>
      </c>
      <c r="I2" s="26">
        <v>16</v>
      </c>
    </row>
    <row r="3" spans="1:9" x14ac:dyDescent="0.25">
      <c r="A3" s="25">
        <v>2</v>
      </c>
      <c r="B3" s="21">
        <f t="shared" ref="B3:E18" ca="1" si="1">RANDBETWEEN(5,20)</f>
        <v>10</v>
      </c>
      <c r="C3" s="1">
        <f t="shared" ca="1" si="0"/>
        <v>16</v>
      </c>
      <c r="D3" s="1">
        <f t="shared" ca="1" si="0"/>
        <v>17</v>
      </c>
      <c r="E3" s="26">
        <f t="shared" ca="1" si="0"/>
        <v>14</v>
      </c>
      <c r="F3" s="21">
        <v>20</v>
      </c>
      <c r="G3" s="1">
        <v>13</v>
      </c>
      <c r="H3" s="1">
        <v>12</v>
      </c>
      <c r="I3" s="26">
        <v>16</v>
      </c>
    </row>
    <row r="4" spans="1:9" x14ac:dyDescent="0.25">
      <c r="A4" s="25">
        <v>3</v>
      </c>
      <c r="B4" s="21">
        <f t="shared" ca="1" si="1"/>
        <v>9</v>
      </c>
      <c r="C4" s="1">
        <f t="shared" ca="1" si="0"/>
        <v>12</v>
      </c>
      <c r="D4" s="1">
        <f t="shared" ca="1" si="0"/>
        <v>19</v>
      </c>
      <c r="E4" s="26">
        <f t="shared" ca="1" si="0"/>
        <v>8</v>
      </c>
      <c r="F4" s="21">
        <v>16</v>
      </c>
      <c r="G4" s="1">
        <v>14</v>
      </c>
      <c r="H4" s="1">
        <v>17</v>
      </c>
      <c r="I4" s="26">
        <v>11</v>
      </c>
    </row>
    <row r="5" spans="1:9" x14ac:dyDescent="0.25">
      <c r="A5" s="25">
        <v>4</v>
      </c>
      <c r="B5" s="21">
        <f t="shared" ca="1" si="1"/>
        <v>19</v>
      </c>
      <c r="C5" s="1">
        <f t="shared" ca="1" si="0"/>
        <v>7</v>
      </c>
      <c r="D5" s="1">
        <f t="shared" ca="1" si="0"/>
        <v>10</v>
      </c>
      <c r="E5" s="26">
        <f t="shared" ca="1" si="0"/>
        <v>18</v>
      </c>
      <c r="F5" s="21">
        <v>13</v>
      </c>
      <c r="G5" s="1">
        <v>19</v>
      </c>
      <c r="H5" s="1">
        <v>12</v>
      </c>
      <c r="I5" s="26">
        <v>7</v>
      </c>
    </row>
    <row r="6" spans="1:9" x14ac:dyDescent="0.25">
      <c r="A6" s="25">
        <v>5</v>
      </c>
      <c r="B6" s="21">
        <f t="shared" ca="1" si="1"/>
        <v>5</v>
      </c>
      <c r="C6" s="1">
        <f t="shared" ca="1" si="0"/>
        <v>15</v>
      </c>
      <c r="D6" s="1">
        <f t="shared" ca="1" si="0"/>
        <v>11</v>
      </c>
      <c r="E6" s="26">
        <f t="shared" ca="1" si="0"/>
        <v>10</v>
      </c>
      <c r="F6" s="21">
        <v>13</v>
      </c>
      <c r="G6" s="1">
        <v>6</v>
      </c>
      <c r="H6" s="1">
        <v>12</v>
      </c>
      <c r="I6" s="26">
        <v>8</v>
      </c>
    </row>
    <row r="7" spans="1:9" x14ac:dyDescent="0.25">
      <c r="A7" s="25">
        <v>6</v>
      </c>
      <c r="B7" s="21">
        <f t="shared" ca="1" si="1"/>
        <v>8</v>
      </c>
      <c r="C7" s="1">
        <f t="shared" ca="1" si="0"/>
        <v>7</v>
      </c>
      <c r="D7" s="1">
        <f t="shared" ca="1" si="0"/>
        <v>14</v>
      </c>
      <c r="E7" s="26">
        <f t="shared" ca="1" si="0"/>
        <v>18</v>
      </c>
      <c r="F7" s="21">
        <v>10</v>
      </c>
      <c r="G7" s="1">
        <v>16</v>
      </c>
      <c r="H7" s="1">
        <v>7</v>
      </c>
      <c r="I7" s="26">
        <v>18</v>
      </c>
    </row>
    <row r="8" spans="1:9" x14ac:dyDescent="0.25">
      <c r="A8" s="25">
        <v>7</v>
      </c>
      <c r="B8" s="21">
        <f t="shared" ca="1" si="1"/>
        <v>6</v>
      </c>
      <c r="C8" s="1">
        <f t="shared" ca="1" si="0"/>
        <v>9</v>
      </c>
      <c r="D8" s="1">
        <f t="shared" ca="1" si="0"/>
        <v>10</v>
      </c>
      <c r="E8" s="26">
        <f t="shared" ca="1" si="0"/>
        <v>6</v>
      </c>
      <c r="F8" s="21">
        <v>8</v>
      </c>
      <c r="G8" s="1">
        <v>9</v>
      </c>
      <c r="H8" s="1">
        <v>5</v>
      </c>
      <c r="I8" s="26">
        <v>19</v>
      </c>
    </row>
    <row r="9" spans="1:9" x14ac:dyDescent="0.25">
      <c r="A9" s="25">
        <v>8</v>
      </c>
      <c r="B9" s="21">
        <f t="shared" ca="1" si="1"/>
        <v>18</v>
      </c>
      <c r="C9" s="1">
        <f t="shared" ca="1" si="0"/>
        <v>11</v>
      </c>
      <c r="D9" s="1">
        <f t="shared" ca="1" si="0"/>
        <v>8</v>
      </c>
      <c r="E9" s="26">
        <f t="shared" ca="1" si="0"/>
        <v>15</v>
      </c>
      <c r="F9" s="21">
        <v>6</v>
      </c>
      <c r="G9" s="1">
        <v>16</v>
      </c>
      <c r="H9" s="1">
        <v>11</v>
      </c>
      <c r="I9" s="26">
        <v>5</v>
      </c>
    </row>
    <row r="10" spans="1:9" x14ac:dyDescent="0.25">
      <c r="A10" s="25">
        <v>9</v>
      </c>
      <c r="B10" s="21">
        <f t="shared" ca="1" si="1"/>
        <v>18</v>
      </c>
      <c r="C10" s="1">
        <f t="shared" ca="1" si="0"/>
        <v>18</v>
      </c>
      <c r="D10" s="1">
        <f t="shared" ca="1" si="0"/>
        <v>11</v>
      </c>
      <c r="E10" s="26">
        <f t="shared" ca="1" si="0"/>
        <v>12</v>
      </c>
      <c r="F10" s="21">
        <v>18</v>
      </c>
      <c r="G10" s="1">
        <v>15</v>
      </c>
      <c r="H10" s="1">
        <v>20</v>
      </c>
      <c r="I10" s="26">
        <v>6</v>
      </c>
    </row>
    <row r="11" spans="1:9" x14ac:dyDescent="0.25">
      <c r="A11" s="25">
        <v>10</v>
      </c>
      <c r="B11" s="21">
        <f t="shared" ca="1" si="1"/>
        <v>6</v>
      </c>
      <c r="C11" s="1">
        <f t="shared" ca="1" si="0"/>
        <v>12</v>
      </c>
      <c r="D11" s="1">
        <f t="shared" ca="1" si="0"/>
        <v>5</v>
      </c>
      <c r="E11" s="26">
        <f t="shared" ca="1" si="0"/>
        <v>10</v>
      </c>
      <c r="F11" s="21">
        <v>7</v>
      </c>
      <c r="G11" s="1">
        <v>18</v>
      </c>
      <c r="H11" s="1">
        <v>5</v>
      </c>
      <c r="I11" s="26">
        <v>19</v>
      </c>
    </row>
    <row r="12" spans="1:9" x14ac:dyDescent="0.25">
      <c r="A12" s="25">
        <v>11</v>
      </c>
      <c r="B12" s="21">
        <f t="shared" ca="1" si="1"/>
        <v>16</v>
      </c>
      <c r="C12" s="1">
        <f t="shared" ca="1" si="0"/>
        <v>5</v>
      </c>
      <c r="D12" s="1">
        <f t="shared" ca="1" si="0"/>
        <v>8</v>
      </c>
      <c r="E12" s="26">
        <f t="shared" ca="1" si="0"/>
        <v>11</v>
      </c>
      <c r="F12" s="21">
        <v>20</v>
      </c>
      <c r="G12" s="1">
        <v>19</v>
      </c>
      <c r="H12" s="1">
        <v>17</v>
      </c>
      <c r="I12" s="26">
        <v>8</v>
      </c>
    </row>
    <row r="13" spans="1:9" x14ac:dyDescent="0.25">
      <c r="A13" s="25">
        <v>12</v>
      </c>
      <c r="B13" s="21">
        <f t="shared" ca="1" si="1"/>
        <v>10</v>
      </c>
      <c r="C13" s="1">
        <f t="shared" ca="1" si="0"/>
        <v>9</v>
      </c>
      <c r="D13" s="1">
        <f t="shared" ca="1" si="0"/>
        <v>17</v>
      </c>
      <c r="E13" s="26">
        <f t="shared" ca="1" si="0"/>
        <v>7</v>
      </c>
      <c r="F13" s="21">
        <v>6</v>
      </c>
      <c r="G13" s="1">
        <v>13</v>
      </c>
      <c r="H13" s="1">
        <v>18</v>
      </c>
      <c r="I13" s="26">
        <v>8</v>
      </c>
    </row>
    <row r="14" spans="1:9" x14ac:dyDescent="0.25">
      <c r="A14" s="25">
        <v>13</v>
      </c>
      <c r="B14" s="21">
        <f t="shared" ca="1" si="1"/>
        <v>20</v>
      </c>
      <c r="C14" s="1">
        <f t="shared" ca="1" si="0"/>
        <v>11</v>
      </c>
      <c r="D14" s="1">
        <f t="shared" ca="1" si="0"/>
        <v>8</v>
      </c>
      <c r="E14" s="26">
        <f t="shared" ca="1" si="0"/>
        <v>17</v>
      </c>
      <c r="F14" s="21">
        <v>16</v>
      </c>
      <c r="G14" s="1">
        <v>7</v>
      </c>
      <c r="H14" s="1">
        <v>9</v>
      </c>
      <c r="I14" s="26">
        <v>18</v>
      </c>
    </row>
    <row r="15" spans="1:9" x14ac:dyDescent="0.25">
      <c r="A15" s="25">
        <v>14</v>
      </c>
      <c r="B15" s="21">
        <f t="shared" ca="1" si="1"/>
        <v>10</v>
      </c>
      <c r="C15" s="1">
        <f t="shared" ca="1" si="0"/>
        <v>12</v>
      </c>
      <c r="D15" s="1">
        <f t="shared" ca="1" si="0"/>
        <v>7</v>
      </c>
      <c r="E15" s="26">
        <f t="shared" ca="1" si="0"/>
        <v>15</v>
      </c>
      <c r="F15" s="21">
        <v>9</v>
      </c>
      <c r="G15" s="1">
        <v>20</v>
      </c>
      <c r="H15" s="1">
        <v>8</v>
      </c>
      <c r="I15" s="26">
        <v>14</v>
      </c>
    </row>
    <row r="16" spans="1:9" x14ac:dyDescent="0.25">
      <c r="A16" s="25">
        <v>15</v>
      </c>
      <c r="B16" s="21">
        <f t="shared" ca="1" si="1"/>
        <v>12</v>
      </c>
      <c r="C16" s="1">
        <f t="shared" ca="1" si="0"/>
        <v>5</v>
      </c>
      <c r="D16" s="1">
        <f t="shared" ca="1" si="0"/>
        <v>8</v>
      </c>
      <c r="E16" s="26">
        <f t="shared" ca="1" si="0"/>
        <v>17</v>
      </c>
      <c r="F16" s="21">
        <v>7</v>
      </c>
      <c r="G16" s="1">
        <v>15</v>
      </c>
      <c r="H16" s="1">
        <v>7</v>
      </c>
      <c r="I16" s="26">
        <v>12</v>
      </c>
    </row>
    <row r="17" spans="1:9" x14ac:dyDescent="0.25">
      <c r="A17" s="25">
        <v>16</v>
      </c>
      <c r="B17" s="21">
        <f t="shared" ca="1" si="1"/>
        <v>12</v>
      </c>
      <c r="C17" s="1">
        <f t="shared" ca="1" si="0"/>
        <v>7</v>
      </c>
      <c r="D17" s="1">
        <f t="shared" ca="1" si="0"/>
        <v>11</v>
      </c>
      <c r="E17" s="26">
        <f t="shared" ca="1" si="0"/>
        <v>19</v>
      </c>
      <c r="F17" s="21">
        <v>11</v>
      </c>
      <c r="G17" s="1">
        <v>15</v>
      </c>
      <c r="H17" s="1">
        <v>12</v>
      </c>
      <c r="I17" s="26">
        <v>11</v>
      </c>
    </row>
    <row r="18" spans="1:9" x14ac:dyDescent="0.25">
      <c r="A18" s="25">
        <v>17</v>
      </c>
      <c r="B18" s="21">
        <f t="shared" ca="1" si="1"/>
        <v>20</v>
      </c>
      <c r="C18" s="1">
        <f t="shared" ca="1" si="1"/>
        <v>14</v>
      </c>
      <c r="D18" s="1">
        <f t="shared" ca="1" si="1"/>
        <v>9</v>
      </c>
      <c r="E18" s="26">
        <f t="shared" ca="1" si="1"/>
        <v>20</v>
      </c>
      <c r="F18" s="21">
        <v>12</v>
      </c>
      <c r="G18" s="1">
        <v>16</v>
      </c>
      <c r="H18" s="1">
        <v>5</v>
      </c>
      <c r="I18" s="26">
        <v>20</v>
      </c>
    </row>
    <row r="19" spans="1:9" x14ac:dyDescent="0.25">
      <c r="A19" s="25">
        <v>18</v>
      </c>
      <c r="B19" s="21">
        <f t="shared" ref="B19:E21" ca="1" si="2">RANDBETWEEN(5,20)</f>
        <v>13</v>
      </c>
      <c r="C19" s="1">
        <f t="shared" ca="1" si="2"/>
        <v>7</v>
      </c>
      <c r="D19" s="1">
        <f t="shared" ca="1" si="2"/>
        <v>17</v>
      </c>
      <c r="E19" s="26">
        <f t="shared" ca="1" si="2"/>
        <v>5</v>
      </c>
      <c r="F19" s="21">
        <v>19</v>
      </c>
      <c r="G19" s="1">
        <v>11</v>
      </c>
      <c r="H19" s="1">
        <v>7</v>
      </c>
      <c r="I19" s="26">
        <v>7</v>
      </c>
    </row>
    <row r="20" spans="1:9" x14ac:dyDescent="0.25">
      <c r="A20" s="25">
        <v>19</v>
      </c>
      <c r="B20" s="21">
        <f t="shared" ca="1" si="2"/>
        <v>16</v>
      </c>
      <c r="C20" s="1">
        <f t="shared" ca="1" si="2"/>
        <v>14</v>
      </c>
      <c r="D20" s="1">
        <f t="shared" ca="1" si="2"/>
        <v>17</v>
      </c>
      <c r="E20" s="26">
        <f t="shared" ca="1" si="2"/>
        <v>5</v>
      </c>
      <c r="F20" s="21">
        <v>5</v>
      </c>
      <c r="G20" s="1">
        <v>6</v>
      </c>
      <c r="H20" s="1">
        <v>11</v>
      </c>
      <c r="I20" s="26">
        <v>8</v>
      </c>
    </row>
    <row r="21" spans="1:9" x14ac:dyDescent="0.25">
      <c r="A21" s="28">
        <v>20</v>
      </c>
      <c r="B21" s="4">
        <f t="shared" ca="1" si="2"/>
        <v>12</v>
      </c>
      <c r="C21" s="5">
        <f t="shared" ca="1" si="2"/>
        <v>12</v>
      </c>
      <c r="D21" s="5">
        <f t="shared" ca="1" si="2"/>
        <v>20</v>
      </c>
      <c r="E21" s="27">
        <f t="shared" ca="1" si="2"/>
        <v>10</v>
      </c>
      <c r="F21" s="4">
        <v>20</v>
      </c>
      <c r="G21" s="5">
        <v>14</v>
      </c>
      <c r="H21" s="5">
        <v>15</v>
      </c>
      <c r="I21" s="27">
        <v>13</v>
      </c>
    </row>
  </sheetData>
  <pageMargins left="0.7" right="0.7" top="0.75" bottom="0.75" header="0.3" footer="0.3"/>
  <pageSetup scale="1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AH31"/>
  <sheetViews>
    <sheetView tabSelected="1" workbookViewId="0"/>
  </sheetViews>
  <sheetFormatPr defaultRowHeight="15" x14ac:dyDescent="0.25"/>
  <cols>
    <col min="1" max="1" width="11" bestFit="1" customWidth="1"/>
    <col min="4" max="4" width="11.140625" customWidth="1"/>
    <col min="5" max="5" width="3" bestFit="1" customWidth="1"/>
    <col min="8" max="8" width="3.7109375" customWidth="1"/>
    <col min="10" max="13" width="5.7109375" customWidth="1"/>
    <col min="15" max="18" width="7.7109375" customWidth="1"/>
    <col min="20" max="20" width="3.7109375" customWidth="1"/>
    <col min="22" max="25" width="5.7109375" customWidth="1"/>
    <col min="27" max="30" width="7.7109375" customWidth="1"/>
    <col min="32" max="32" width="3.7109375" customWidth="1"/>
    <col min="33" max="33" width="10.7109375" bestFit="1" customWidth="1"/>
    <col min="34" max="34" width="11" customWidth="1"/>
  </cols>
  <sheetData>
    <row r="1" spans="1:34" x14ac:dyDescent="0.25">
      <c r="A1" s="11" t="s">
        <v>13</v>
      </c>
      <c r="B1" s="2" t="s">
        <v>0</v>
      </c>
      <c r="C1" s="2" t="s">
        <v>1</v>
      </c>
      <c r="D1" s="3" t="s">
        <v>7</v>
      </c>
    </row>
    <row r="2" spans="1:34" x14ac:dyDescent="0.25">
      <c r="A2" s="16" t="s">
        <v>2</v>
      </c>
      <c r="B2" s="22">
        <v>2</v>
      </c>
      <c r="C2" s="22">
        <v>3</v>
      </c>
      <c r="D2" s="17">
        <f>SUMPRODUCT(B2:C2,$B$11:$C$11)</f>
        <v>4742.8571428571422</v>
      </c>
    </row>
    <row r="4" spans="1:34" x14ac:dyDescent="0.25">
      <c r="A4" s="11" t="s">
        <v>14</v>
      </c>
      <c r="B4" s="2" t="s">
        <v>0</v>
      </c>
      <c r="C4" s="2" t="s">
        <v>1</v>
      </c>
      <c r="D4" s="2" t="s">
        <v>8</v>
      </c>
      <c r="E4" s="2"/>
      <c r="F4" s="2" t="s">
        <v>23</v>
      </c>
      <c r="G4" s="3" t="s">
        <v>22</v>
      </c>
      <c r="I4" s="11" t="s">
        <v>20</v>
      </c>
      <c r="J4" s="30" t="s">
        <v>10</v>
      </c>
      <c r="K4" s="30"/>
      <c r="L4" s="30"/>
      <c r="M4" s="30"/>
      <c r="N4" s="2" t="s">
        <v>21</v>
      </c>
      <c r="O4" s="30" t="s">
        <v>26</v>
      </c>
      <c r="P4" s="30"/>
      <c r="Q4" s="30"/>
      <c r="R4" s="30"/>
      <c r="S4" s="3" t="s">
        <v>7</v>
      </c>
      <c r="U4" s="11" t="s">
        <v>24</v>
      </c>
      <c r="V4" s="30" t="s">
        <v>10</v>
      </c>
      <c r="W4" s="30"/>
      <c r="X4" s="30"/>
      <c r="Y4" s="30"/>
      <c r="Z4" s="2" t="s">
        <v>25</v>
      </c>
      <c r="AA4" s="30" t="s">
        <v>26</v>
      </c>
      <c r="AB4" s="30"/>
      <c r="AC4" s="30"/>
      <c r="AD4" s="30"/>
      <c r="AE4" s="3" t="s">
        <v>7</v>
      </c>
      <c r="AG4" s="11" t="s">
        <v>27</v>
      </c>
      <c r="AH4" s="13">
        <f>D2</f>
        <v>4742.8571428571422</v>
      </c>
    </row>
    <row r="5" spans="1:34" x14ac:dyDescent="0.25">
      <c r="A5" s="14" t="s">
        <v>3</v>
      </c>
      <c r="B5">
        <v>0.5</v>
      </c>
      <c r="C5">
        <v>0</v>
      </c>
      <c r="D5">
        <f>SUMPRODUCT(B5:C5,$B$11:$C$11)</f>
        <v>800</v>
      </c>
      <c r="E5" t="s">
        <v>9</v>
      </c>
      <c r="F5">
        <f>G5-J31+V31</f>
        <v>800</v>
      </c>
      <c r="G5" s="23">
        <f>'Random CNDQ'!F8*100</f>
        <v>800</v>
      </c>
      <c r="I5" s="12">
        <f>S31</f>
        <v>0</v>
      </c>
      <c r="J5" s="5" t="s">
        <v>16</v>
      </c>
      <c r="K5" s="5" t="s">
        <v>17</v>
      </c>
      <c r="L5" s="5" t="s">
        <v>18</v>
      </c>
      <c r="M5" s="5" t="s">
        <v>19</v>
      </c>
      <c r="N5" s="6"/>
      <c r="O5" s="5" t="s">
        <v>16</v>
      </c>
      <c r="P5" s="5" t="s">
        <v>17</v>
      </c>
      <c r="Q5" s="5" t="s">
        <v>18</v>
      </c>
      <c r="R5" s="5" t="s">
        <v>19</v>
      </c>
      <c r="S5" s="7"/>
      <c r="U5" s="12">
        <f>AE31</f>
        <v>0</v>
      </c>
      <c r="V5" s="5" t="s">
        <v>16</v>
      </c>
      <c r="W5" s="5" t="s">
        <v>17</v>
      </c>
      <c r="X5" s="5" t="s">
        <v>18</v>
      </c>
      <c r="Y5" s="5" t="s">
        <v>19</v>
      </c>
      <c r="Z5" s="6"/>
      <c r="AA5" s="5" t="s">
        <v>16</v>
      </c>
      <c r="AB5" s="5" t="s">
        <v>17</v>
      </c>
      <c r="AC5" s="5" t="s">
        <v>18</v>
      </c>
      <c r="AD5" s="5" t="s">
        <v>19</v>
      </c>
      <c r="AE5" s="7"/>
      <c r="AG5" s="14" t="s">
        <v>20</v>
      </c>
      <c r="AH5" s="15">
        <f>I5</f>
        <v>0</v>
      </c>
    </row>
    <row r="6" spans="1:34" x14ac:dyDescent="0.25">
      <c r="A6" s="14" t="s">
        <v>4</v>
      </c>
      <c r="B6">
        <v>0.3</v>
      </c>
      <c r="C6">
        <v>0.25</v>
      </c>
      <c r="D6">
        <f t="shared" ref="D6:D8" si="0">SUMPRODUCT(B6:C6,$B$11:$C$11)</f>
        <v>608.57142857142856</v>
      </c>
      <c r="E6" t="s">
        <v>9</v>
      </c>
      <c r="F6">
        <f>G6-K31+W31</f>
        <v>900</v>
      </c>
      <c r="G6" s="23">
        <f>'Random CNDQ'!G8*100</f>
        <v>900</v>
      </c>
      <c r="I6" s="20">
        <v>1</v>
      </c>
      <c r="J6" s="18"/>
      <c r="K6" s="18"/>
      <c r="L6" s="18"/>
      <c r="M6" s="18"/>
      <c r="N6" s="18"/>
      <c r="O6" s="19"/>
      <c r="P6" s="19"/>
      <c r="Q6" s="19"/>
      <c r="R6" s="19"/>
      <c r="S6" s="13">
        <f>SUMPRODUCT(J6:M6,O6:R6)</f>
        <v>0</v>
      </c>
      <c r="U6" s="20">
        <v>1</v>
      </c>
      <c r="V6" s="18"/>
      <c r="W6" s="18"/>
      <c r="X6" s="18"/>
      <c r="Y6" s="18"/>
      <c r="Z6" s="18"/>
      <c r="AA6" s="19"/>
      <c r="AB6" s="19"/>
      <c r="AC6" s="19"/>
      <c r="AD6" s="19"/>
      <c r="AE6" s="13">
        <f>SUMPRODUCT(V6:Y6,AA6:AD6)</f>
        <v>0</v>
      </c>
      <c r="AG6" s="14" t="s">
        <v>24</v>
      </c>
      <c r="AH6" s="15">
        <f>U5</f>
        <v>0</v>
      </c>
    </row>
    <row r="7" spans="1:34" x14ac:dyDescent="0.25">
      <c r="A7" s="14" t="s">
        <v>5</v>
      </c>
      <c r="B7">
        <v>0.2</v>
      </c>
      <c r="C7">
        <v>0.35</v>
      </c>
      <c r="D7">
        <f t="shared" si="0"/>
        <v>499.99999999999989</v>
      </c>
      <c r="E7" t="s">
        <v>9</v>
      </c>
      <c r="F7">
        <f>G7-L31+X31</f>
        <v>500</v>
      </c>
      <c r="G7" s="23">
        <f>'Random CNDQ'!H8*100</f>
        <v>500</v>
      </c>
      <c r="I7" s="21">
        <v>2</v>
      </c>
      <c r="O7" s="29"/>
      <c r="P7" s="29"/>
      <c r="Q7" s="29"/>
      <c r="R7" s="29"/>
      <c r="S7" s="15">
        <f t="shared" ref="S7:S30" si="1">SUMPRODUCT(J7:M7,O7:R7)</f>
        <v>0</v>
      </c>
      <c r="U7" s="21">
        <v>2</v>
      </c>
      <c r="AA7" s="29"/>
      <c r="AB7" s="29"/>
      <c r="AC7" s="29"/>
      <c r="AD7" s="29"/>
      <c r="AE7" s="15">
        <f t="shared" ref="AE7:AE30" si="2">SUMPRODUCT(V7:Y7,AA7:AD7)</f>
        <v>0</v>
      </c>
      <c r="AG7" s="8" t="s">
        <v>7</v>
      </c>
      <c r="AH7" s="10">
        <f>AH4+AH5-AH6</f>
        <v>4742.8571428571422</v>
      </c>
    </row>
    <row r="8" spans="1:34" x14ac:dyDescent="0.25">
      <c r="A8" s="16" t="s">
        <v>6</v>
      </c>
      <c r="B8" s="6">
        <v>0</v>
      </c>
      <c r="C8" s="6">
        <v>0.4</v>
      </c>
      <c r="D8" s="6">
        <f t="shared" si="0"/>
        <v>205.71428571428567</v>
      </c>
      <c r="E8" s="6" t="s">
        <v>9</v>
      </c>
      <c r="F8" s="6">
        <f>G8-M31+Y31</f>
        <v>1900</v>
      </c>
      <c r="G8" s="7">
        <f>'Random CNDQ'!I8*100</f>
        <v>1900</v>
      </c>
      <c r="I8" s="21">
        <v>3</v>
      </c>
      <c r="O8" s="29"/>
      <c r="P8" s="29"/>
      <c r="Q8" s="29"/>
      <c r="R8" s="29"/>
      <c r="S8" s="15">
        <f t="shared" si="1"/>
        <v>0</v>
      </c>
      <c r="U8" s="21">
        <v>3</v>
      </c>
      <c r="AA8" s="29"/>
      <c r="AB8" s="29"/>
      <c r="AC8" s="29"/>
      <c r="AD8" s="29"/>
      <c r="AE8" s="15">
        <f t="shared" si="2"/>
        <v>0</v>
      </c>
    </row>
    <row r="9" spans="1:34" x14ac:dyDescent="0.25">
      <c r="I9" s="21">
        <v>4</v>
      </c>
      <c r="O9" s="29"/>
      <c r="P9" s="29"/>
      <c r="Q9" s="29"/>
      <c r="R9" s="29"/>
      <c r="S9" s="15">
        <f t="shared" si="1"/>
        <v>0</v>
      </c>
      <c r="U9" s="21">
        <v>4</v>
      </c>
      <c r="AA9" s="29"/>
      <c r="AB9" s="29"/>
      <c r="AC9" s="29"/>
      <c r="AD9" s="29"/>
      <c r="AE9" s="15">
        <f t="shared" si="2"/>
        <v>0</v>
      </c>
    </row>
    <row r="10" spans="1:34" x14ac:dyDescent="0.25">
      <c r="A10" s="11" t="s">
        <v>28</v>
      </c>
      <c r="B10" s="2" t="s">
        <v>0</v>
      </c>
      <c r="C10" s="3" t="s">
        <v>1</v>
      </c>
      <c r="I10" s="21">
        <v>5</v>
      </c>
      <c r="O10" s="29"/>
      <c r="P10" s="29"/>
      <c r="Q10" s="29"/>
      <c r="R10" s="29"/>
      <c r="S10" s="15">
        <f t="shared" si="1"/>
        <v>0</v>
      </c>
      <c r="U10" s="21">
        <v>5</v>
      </c>
      <c r="AA10" s="29"/>
      <c r="AB10" s="29"/>
      <c r="AC10" s="29"/>
      <c r="AD10" s="29"/>
      <c r="AE10" s="15">
        <f t="shared" si="2"/>
        <v>0</v>
      </c>
    </row>
    <row r="11" spans="1:34" x14ac:dyDescent="0.25">
      <c r="A11" s="14" t="s">
        <v>10</v>
      </c>
      <c r="B11">
        <v>1600</v>
      </c>
      <c r="C11" s="23">
        <v>514.28571428571411</v>
      </c>
      <c r="I11" s="21">
        <v>6</v>
      </c>
      <c r="O11" s="29"/>
      <c r="P11" s="29"/>
      <c r="Q11" s="29"/>
      <c r="R11" s="29"/>
      <c r="S11" s="15">
        <f t="shared" si="1"/>
        <v>0</v>
      </c>
      <c r="U11" s="21">
        <v>6</v>
      </c>
      <c r="AA11" s="29"/>
      <c r="AB11" s="29"/>
      <c r="AC11" s="29"/>
      <c r="AD11" s="29"/>
      <c r="AE11" s="15">
        <f t="shared" si="2"/>
        <v>0</v>
      </c>
    </row>
    <row r="12" spans="1:34" x14ac:dyDescent="0.25">
      <c r="A12" s="14" t="s">
        <v>11</v>
      </c>
      <c r="B12">
        <v>50</v>
      </c>
      <c r="C12" s="23">
        <v>20</v>
      </c>
      <c r="I12" s="21">
        <v>7</v>
      </c>
      <c r="O12" s="29"/>
      <c r="P12" s="29"/>
      <c r="Q12" s="29"/>
      <c r="R12" s="29"/>
      <c r="S12" s="15">
        <f t="shared" si="1"/>
        <v>0</v>
      </c>
      <c r="U12" s="21">
        <v>7</v>
      </c>
      <c r="AA12" s="29"/>
      <c r="AB12" s="29"/>
      <c r="AC12" s="29"/>
      <c r="AD12" s="29"/>
      <c r="AE12" s="15">
        <f t="shared" si="2"/>
        <v>0</v>
      </c>
    </row>
    <row r="13" spans="1:34" x14ac:dyDescent="0.25">
      <c r="A13" s="16" t="s">
        <v>12</v>
      </c>
      <c r="B13" s="6">
        <f>B11/B12</f>
        <v>32</v>
      </c>
      <c r="C13" s="7">
        <f>C11/C12</f>
        <v>25.714285714285705</v>
      </c>
      <c r="I13" s="21">
        <v>8</v>
      </c>
      <c r="O13" s="29"/>
      <c r="P13" s="29"/>
      <c r="Q13" s="29"/>
      <c r="R13" s="29"/>
      <c r="S13" s="15">
        <f t="shared" si="1"/>
        <v>0</v>
      </c>
      <c r="U13" s="21">
        <v>8</v>
      </c>
      <c r="AA13" s="29"/>
      <c r="AB13" s="29"/>
      <c r="AC13" s="29"/>
      <c r="AD13" s="29"/>
      <c r="AE13" s="15">
        <f t="shared" si="2"/>
        <v>0</v>
      </c>
    </row>
    <row r="14" spans="1:34" x14ac:dyDescent="0.25">
      <c r="I14" s="21">
        <v>9</v>
      </c>
      <c r="O14" s="29"/>
      <c r="P14" s="29"/>
      <c r="Q14" s="29"/>
      <c r="R14" s="29"/>
      <c r="S14" s="15">
        <f t="shared" si="1"/>
        <v>0</v>
      </c>
      <c r="U14" s="21">
        <v>9</v>
      </c>
      <c r="AA14" s="29"/>
      <c r="AB14" s="29"/>
      <c r="AC14" s="29"/>
      <c r="AD14" s="29"/>
      <c r="AE14" s="15">
        <f t="shared" si="2"/>
        <v>0</v>
      </c>
    </row>
    <row r="15" spans="1:34" x14ac:dyDescent="0.25">
      <c r="I15" s="21">
        <v>10</v>
      </c>
      <c r="O15" s="29"/>
      <c r="P15" s="29"/>
      <c r="Q15" s="29"/>
      <c r="R15" s="29"/>
      <c r="S15" s="15">
        <f t="shared" si="1"/>
        <v>0</v>
      </c>
      <c r="U15" s="21">
        <v>10</v>
      </c>
      <c r="AA15" s="29"/>
      <c r="AB15" s="29"/>
      <c r="AC15" s="29"/>
      <c r="AD15" s="29"/>
      <c r="AE15" s="15">
        <f t="shared" si="2"/>
        <v>0</v>
      </c>
    </row>
    <row r="16" spans="1:34" x14ac:dyDescent="0.25">
      <c r="I16" s="21">
        <v>11</v>
      </c>
      <c r="O16" s="29"/>
      <c r="P16" s="29"/>
      <c r="Q16" s="29"/>
      <c r="R16" s="29"/>
      <c r="S16" s="15">
        <f t="shared" si="1"/>
        <v>0</v>
      </c>
      <c r="U16" s="21">
        <v>11</v>
      </c>
      <c r="AA16" s="29"/>
      <c r="AB16" s="29"/>
      <c r="AC16" s="29"/>
      <c r="AD16" s="29"/>
      <c r="AE16" s="15">
        <f t="shared" si="2"/>
        <v>0</v>
      </c>
    </row>
    <row r="17" spans="9:31" x14ac:dyDescent="0.25">
      <c r="I17" s="21">
        <v>12</v>
      </c>
      <c r="O17" s="29"/>
      <c r="P17" s="29"/>
      <c r="Q17" s="29"/>
      <c r="R17" s="29"/>
      <c r="S17" s="15">
        <f t="shared" si="1"/>
        <v>0</v>
      </c>
      <c r="U17" s="21">
        <v>12</v>
      </c>
      <c r="AA17" s="29"/>
      <c r="AB17" s="29"/>
      <c r="AC17" s="29"/>
      <c r="AD17" s="29"/>
      <c r="AE17" s="15">
        <f t="shared" si="2"/>
        <v>0</v>
      </c>
    </row>
    <row r="18" spans="9:31" x14ac:dyDescent="0.25">
      <c r="I18" s="21">
        <v>13</v>
      </c>
      <c r="O18" s="29"/>
      <c r="P18" s="29"/>
      <c r="Q18" s="29"/>
      <c r="R18" s="29"/>
      <c r="S18" s="15">
        <f t="shared" si="1"/>
        <v>0</v>
      </c>
      <c r="U18" s="21">
        <v>13</v>
      </c>
      <c r="AA18" s="29"/>
      <c r="AB18" s="29"/>
      <c r="AC18" s="29"/>
      <c r="AD18" s="29"/>
      <c r="AE18" s="15">
        <f t="shared" si="2"/>
        <v>0</v>
      </c>
    </row>
    <row r="19" spans="9:31" x14ac:dyDescent="0.25">
      <c r="I19" s="21">
        <v>14</v>
      </c>
      <c r="O19" s="29"/>
      <c r="P19" s="29"/>
      <c r="Q19" s="29"/>
      <c r="R19" s="29"/>
      <c r="S19" s="15">
        <f t="shared" si="1"/>
        <v>0</v>
      </c>
      <c r="U19" s="21">
        <v>14</v>
      </c>
      <c r="AA19" s="29"/>
      <c r="AB19" s="29"/>
      <c r="AC19" s="29"/>
      <c r="AD19" s="29"/>
      <c r="AE19" s="15">
        <f t="shared" si="2"/>
        <v>0</v>
      </c>
    </row>
    <row r="20" spans="9:31" x14ac:dyDescent="0.25">
      <c r="I20" s="21">
        <v>15</v>
      </c>
      <c r="O20" s="29"/>
      <c r="P20" s="29"/>
      <c r="Q20" s="29"/>
      <c r="R20" s="29"/>
      <c r="S20" s="15">
        <f t="shared" si="1"/>
        <v>0</v>
      </c>
      <c r="U20" s="21">
        <v>15</v>
      </c>
      <c r="AA20" s="29"/>
      <c r="AB20" s="29"/>
      <c r="AC20" s="29"/>
      <c r="AD20" s="29"/>
      <c r="AE20" s="15">
        <f t="shared" si="2"/>
        <v>0</v>
      </c>
    </row>
    <row r="21" spans="9:31" x14ac:dyDescent="0.25">
      <c r="I21" s="21">
        <v>16</v>
      </c>
      <c r="O21" s="29"/>
      <c r="P21" s="29"/>
      <c r="Q21" s="29"/>
      <c r="R21" s="29"/>
      <c r="S21" s="15">
        <f t="shared" si="1"/>
        <v>0</v>
      </c>
      <c r="U21" s="21">
        <v>16</v>
      </c>
      <c r="AA21" s="29"/>
      <c r="AB21" s="29"/>
      <c r="AC21" s="29"/>
      <c r="AD21" s="29"/>
      <c r="AE21" s="15">
        <f t="shared" si="2"/>
        <v>0</v>
      </c>
    </row>
    <row r="22" spans="9:31" x14ac:dyDescent="0.25">
      <c r="I22" s="21">
        <v>17</v>
      </c>
      <c r="O22" s="29"/>
      <c r="P22" s="29"/>
      <c r="Q22" s="29"/>
      <c r="R22" s="29"/>
      <c r="S22" s="15">
        <f t="shared" si="1"/>
        <v>0</v>
      </c>
      <c r="U22" s="21">
        <v>17</v>
      </c>
      <c r="AA22" s="29"/>
      <c r="AB22" s="29"/>
      <c r="AC22" s="29"/>
      <c r="AD22" s="29"/>
      <c r="AE22" s="15">
        <f t="shared" si="2"/>
        <v>0</v>
      </c>
    </row>
    <row r="23" spans="9:31" x14ac:dyDescent="0.25">
      <c r="I23" s="21">
        <v>18</v>
      </c>
      <c r="O23" s="29"/>
      <c r="P23" s="29"/>
      <c r="Q23" s="29"/>
      <c r="R23" s="29"/>
      <c r="S23" s="15">
        <f t="shared" si="1"/>
        <v>0</v>
      </c>
      <c r="U23" s="21">
        <v>18</v>
      </c>
      <c r="AA23" s="29"/>
      <c r="AB23" s="29"/>
      <c r="AC23" s="29"/>
      <c r="AD23" s="29"/>
      <c r="AE23" s="15">
        <f t="shared" si="2"/>
        <v>0</v>
      </c>
    </row>
    <row r="24" spans="9:31" x14ac:dyDescent="0.25">
      <c r="I24" s="21">
        <v>19</v>
      </c>
      <c r="O24" s="29"/>
      <c r="P24" s="29"/>
      <c r="Q24" s="29"/>
      <c r="R24" s="29"/>
      <c r="S24" s="15">
        <f t="shared" si="1"/>
        <v>0</v>
      </c>
      <c r="U24" s="21">
        <v>19</v>
      </c>
      <c r="AA24" s="29"/>
      <c r="AB24" s="29"/>
      <c r="AC24" s="29"/>
      <c r="AD24" s="29"/>
      <c r="AE24" s="15">
        <f t="shared" si="2"/>
        <v>0</v>
      </c>
    </row>
    <row r="25" spans="9:31" x14ac:dyDescent="0.25">
      <c r="I25" s="21">
        <v>20</v>
      </c>
      <c r="O25" s="29"/>
      <c r="P25" s="29"/>
      <c r="Q25" s="29"/>
      <c r="R25" s="29"/>
      <c r="S25" s="15">
        <f t="shared" si="1"/>
        <v>0</v>
      </c>
      <c r="U25" s="21">
        <v>20</v>
      </c>
      <c r="AA25" s="29"/>
      <c r="AB25" s="29"/>
      <c r="AC25" s="29"/>
      <c r="AD25" s="29"/>
      <c r="AE25" s="15">
        <f t="shared" si="2"/>
        <v>0</v>
      </c>
    </row>
    <row r="26" spans="9:31" x14ac:dyDescent="0.25">
      <c r="I26" s="21">
        <v>21</v>
      </c>
      <c r="O26" s="29"/>
      <c r="P26" s="29"/>
      <c r="Q26" s="29"/>
      <c r="R26" s="29"/>
      <c r="S26" s="15">
        <f t="shared" si="1"/>
        <v>0</v>
      </c>
      <c r="U26" s="21">
        <v>21</v>
      </c>
      <c r="AA26" s="29"/>
      <c r="AB26" s="29"/>
      <c r="AC26" s="29"/>
      <c r="AD26" s="29"/>
      <c r="AE26" s="15">
        <f t="shared" si="2"/>
        <v>0</v>
      </c>
    </row>
    <row r="27" spans="9:31" x14ac:dyDescent="0.25">
      <c r="I27" s="21">
        <v>22</v>
      </c>
      <c r="O27" s="29"/>
      <c r="P27" s="29"/>
      <c r="Q27" s="29"/>
      <c r="R27" s="29"/>
      <c r="S27" s="15">
        <f t="shared" si="1"/>
        <v>0</v>
      </c>
      <c r="U27" s="21">
        <v>22</v>
      </c>
      <c r="AA27" s="29"/>
      <c r="AB27" s="29"/>
      <c r="AC27" s="29"/>
      <c r="AD27" s="29"/>
      <c r="AE27" s="15">
        <f t="shared" si="2"/>
        <v>0</v>
      </c>
    </row>
    <row r="28" spans="9:31" x14ac:dyDescent="0.25">
      <c r="I28" s="21">
        <v>23</v>
      </c>
      <c r="O28" s="29"/>
      <c r="P28" s="29"/>
      <c r="Q28" s="29"/>
      <c r="R28" s="29"/>
      <c r="S28" s="15">
        <f t="shared" si="1"/>
        <v>0</v>
      </c>
      <c r="U28" s="21">
        <v>23</v>
      </c>
      <c r="AA28" s="29"/>
      <c r="AB28" s="29"/>
      <c r="AC28" s="29"/>
      <c r="AD28" s="29"/>
      <c r="AE28" s="15">
        <f t="shared" si="2"/>
        <v>0</v>
      </c>
    </row>
    <row r="29" spans="9:31" x14ac:dyDescent="0.25">
      <c r="I29" s="21">
        <v>24</v>
      </c>
      <c r="O29" s="29"/>
      <c r="P29" s="29"/>
      <c r="Q29" s="29"/>
      <c r="R29" s="29"/>
      <c r="S29" s="15">
        <f t="shared" si="1"/>
        <v>0</v>
      </c>
      <c r="U29" s="21">
        <v>24</v>
      </c>
      <c r="AA29" s="29"/>
      <c r="AB29" s="29"/>
      <c r="AC29" s="29"/>
      <c r="AD29" s="29"/>
      <c r="AE29" s="15">
        <f t="shared" si="2"/>
        <v>0</v>
      </c>
    </row>
    <row r="30" spans="9:31" x14ac:dyDescent="0.25">
      <c r="I30" s="4">
        <v>25</v>
      </c>
      <c r="J30" s="6"/>
      <c r="K30" s="6"/>
      <c r="L30" s="6"/>
      <c r="M30" s="6"/>
      <c r="N30" s="6"/>
      <c r="O30" s="22"/>
      <c r="P30" s="22"/>
      <c r="Q30" s="22"/>
      <c r="R30" s="22"/>
      <c r="S30" s="17">
        <f t="shared" si="1"/>
        <v>0</v>
      </c>
      <c r="U30" s="4">
        <v>25</v>
      </c>
      <c r="V30" s="6"/>
      <c r="W30" s="6"/>
      <c r="X30" s="6"/>
      <c r="Y30" s="6"/>
      <c r="Z30" s="6"/>
      <c r="AA30" s="22"/>
      <c r="AB30" s="22"/>
      <c r="AC30" s="22"/>
      <c r="AD30" s="22"/>
      <c r="AE30" s="17">
        <f t="shared" si="2"/>
        <v>0</v>
      </c>
    </row>
    <row r="31" spans="9:31" x14ac:dyDescent="0.25">
      <c r="I31" s="8" t="s">
        <v>7</v>
      </c>
      <c r="J31" s="9">
        <f>SUM(J6:J30)</f>
        <v>0</v>
      </c>
      <c r="K31" s="9">
        <f t="shared" ref="K31:M31" si="3">SUM(K6:K30)</f>
        <v>0</v>
      </c>
      <c r="L31" s="9">
        <f t="shared" si="3"/>
        <v>0</v>
      </c>
      <c r="M31" s="9">
        <f t="shared" si="3"/>
        <v>0</v>
      </c>
      <c r="N31" s="9"/>
      <c r="O31" s="9"/>
      <c r="P31" s="9"/>
      <c r="Q31" s="9"/>
      <c r="R31" s="9"/>
      <c r="S31" s="10">
        <f>SUM(S6:S30)</f>
        <v>0</v>
      </c>
      <c r="U31" s="8" t="s">
        <v>7</v>
      </c>
      <c r="V31" s="9">
        <f>SUM(V6:V30)</f>
        <v>0</v>
      </c>
      <c r="W31" s="9">
        <f t="shared" ref="W31:Y31" si="4">SUM(W6:W30)</f>
        <v>0</v>
      </c>
      <c r="X31" s="9">
        <f t="shared" si="4"/>
        <v>0</v>
      </c>
      <c r="Y31" s="9">
        <f t="shared" si="4"/>
        <v>0</v>
      </c>
      <c r="Z31" s="9"/>
      <c r="AA31" s="9"/>
      <c r="AB31" s="9"/>
      <c r="AC31" s="9"/>
      <c r="AD31" s="9"/>
      <c r="AE31" s="10">
        <f>SUM(AE6:AE30)</f>
        <v>0</v>
      </c>
    </row>
  </sheetData>
  <mergeCells count="4">
    <mergeCell ref="J4:M4"/>
    <mergeCell ref="O4:R4"/>
    <mergeCell ref="V4:Y4"/>
    <mergeCell ref="AA4:A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Random CNDQ</vt:lpstr>
      <vt:lpstr>Team 7</vt:lpstr>
    </vt:vector>
  </TitlesOfParts>
  <Company>Stony Brook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Herbert Lewis</dc:creator>
  <cp:lastModifiedBy>Herb</cp:lastModifiedBy>
  <cp:lastPrinted>2018-02-07T15:38:17Z</cp:lastPrinted>
  <dcterms:created xsi:type="dcterms:W3CDTF">2015-11-14T15:32:21Z</dcterms:created>
  <dcterms:modified xsi:type="dcterms:W3CDTF">2023-02-15T20:16:30Z</dcterms:modified>
</cp:coreProperties>
</file>